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/>
  <xr:revisionPtr revIDLastSave="0" documentId="13_ncr:1_{ED817D95-C26C-49A6-AEFB-87C6138B9CB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GENÇ ERKEKLER DAR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V8" i="1"/>
  <c r="K32" i="1" s="1"/>
  <c r="M8" i="1"/>
  <c r="C8" i="1"/>
  <c r="V7" i="1"/>
  <c r="M7" i="1"/>
  <c r="C7" i="1"/>
  <c r="V6" i="1"/>
  <c r="M6" i="1"/>
  <c r="K37" i="1" s="1"/>
  <c r="C6" i="1"/>
  <c r="V5" i="1"/>
  <c r="M5" i="1"/>
  <c r="C5" i="1"/>
  <c r="L2" i="1"/>
  <c r="K25" i="1" l="1"/>
  <c r="K39" i="1"/>
  <c r="K36" i="1"/>
  <c r="K30" i="1"/>
  <c r="K42" i="1"/>
  <c r="K34" i="1"/>
  <c r="K29" i="1"/>
  <c r="K41" i="1"/>
  <c r="K20" i="1"/>
  <c r="K38" i="1"/>
  <c r="K35" i="1"/>
  <c r="K40" i="1"/>
  <c r="K24" i="1"/>
  <c r="K28" i="1"/>
  <c r="K21" i="1"/>
  <c r="K33" i="1"/>
  <c r="K22" i="1"/>
  <c r="K26" i="1"/>
  <c r="K19" i="1"/>
  <c r="K23" i="1"/>
  <c r="K27" i="1"/>
  <c r="K31" i="1"/>
</calcChain>
</file>

<file path=xl/sharedStrings.xml><?xml version="1.0" encoding="utf-8"?>
<sst xmlns="http://schemas.openxmlformats.org/spreadsheetml/2006/main" count="188" uniqueCount="119">
  <si>
    <t>ÖĞRETİM YILI</t>
  </si>
  <si>
    <t>ERKEK</t>
  </si>
  <si>
    <t>FİKSTÜRÜ</t>
  </si>
  <si>
    <t>TAKIMLAR</t>
  </si>
  <si>
    <t>KURA SONUCU</t>
  </si>
  <si>
    <t>1-</t>
  </si>
  <si>
    <t xml:space="preserve">BU HÜCRELERE KURA ÇEKİMİNE KATILACAK </t>
  </si>
  <si>
    <t>A1</t>
  </si>
  <si>
    <t>İskilip Danışmend Fen L.</t>
  </si>
  <si>
    <t>A2</t>
  </si>
  <si>
    <t>A3</t>
  </si>
  <si>
    <t>A4</t>
  </si>
  <si>
    <t>B1</t>
  </si>
  <si>
    <t>B2</t>
  </si>
  <si>
    <t>A GRUBU</t>
  </si>
  <si>
    <t>B GRUBU</t>
  </si>
  <si>
    <t>C GRUBU</t>
  </si>
  <si>
    <t>2-</t>
  </si>
  <si>
    <t>OLAN TAKIMLARI YAZINIZ, KURASINI ÇEKEN TAKIMI</t>
  </si>
  <si>
    <t>Özel Pınar Koleji AL.</t>
  </si>
  <si>
    <t>3-</t>
  </si>
  <si>
    <t>SAĞDAKİ KURA SONUCU ALANINA YAPIŞTIRINIZ</t>
  </si>
  <si>
    <t>Ş.Emin Güner MTAL</t>
  </si>
  <si>
    <t>4-</t>
  </si>
  <si>
    <t>Ş.Mustafa Solak MTAL</t>
  </si>
  <si>
    <t>5-</t>
  </si>
  <si>
    <t>15 Temmuz Şehitleri Fen L.</t>
  </si>
  <si>
    <t>6-</t>
  </si>
  <si>
    <t>Ş.Erol Olçok AİHL</t>
  </si>
  <si>
    <t>B3</t>
  </si>
  <si>
    <t>B4</t>
  </si>
  <si>
    <t>C1</t>
  </si>
  <si>
    <t>C2</t>
  </si>
  <si>
    <t>C3</t>
  </si>
  <si>
    <t>C4</t>
  </si>
  <si>
    <t>7-</t>
  </si>
  <si>
    <t>Hitit Turizm MTAL</t>
  </si>
  <si>
    <t>D GRUBU</t>
  </si>
  <si>
    <t>8-</t>
  </si>
  <si>
    <t>İskilip İbn-i Sina MTAL</t>
  </si>
  <si>
    <t>9-</t>
  </si>
  <si>
    <t>Osmancık Borsa İstanbul MTAL</t>
  </si>
  <si>
    <t>10-</t>
  </si>
  <si>
    <t>Bilge Kağan AL.</t>
  </si>
  <si>
    <t>11-</t>
  </si>
  <si>
    <t>Spor Lisesi</t>
  </si>
  <si>
    <t>D1</t>
  </si>
  <si>
    <t>D2</t>
  </si>
  <si>
    <t>D3</t>
  </si>
  <si>
    <t>D4</t>
  </si>
  <si>
    <t>12-</t>
  </si>
  <si>
    <t>Atatürk Anadolu L.</t>
  </si>
  <si>
    <t>13-</t>
  </si>
  <si>
    <t>Özejder sosyal Bilimler L.</t>
  </si>
  <si>
    <t>SIRA</t>
  </si>
  <si>
    <t>TARİH</t>
  </si>
  <si>
    <t>SAAT</t>
  </si>
  <si>
    <t>FİKSTÜR</t>
  </si>
  <si>
    <t>14-</t>
  </si>
  <si>
    <t>Osmancık AİHL</t>
  </si>
  <si>
    <t>15-</t>
  </si>
  <si>
    <t>İskilip AİHL</t>
  </si>
  <si>
    <t>16-</t>
  </si>
  <si>
    <t>Tobb-Osb MTAL</t>
  </si>
  <si>
    <t>1.MAÇLAR</t>
  </si>
  <si>
    <t>A1-A4</t>
  </si>
  <si>
    <t>A2-A3</t>
  </si>
  <si>
    <t>B1-B4</t>
  </si>
  <si>
    <t>B2-B3</t>
  </si>
  <si>
    <t>C1-C4</t>
  </si>
  <si>
    <t>C2-C3</t>
  </si>
  <si>
    <t>D1-D4</t>
  </si>
  <si>
    <t>D2-D3</t>
  </si>
  <si>
    <t>2.MAÇLAR</t>
  </si>
  <si>
    <t>A1-A3</t>
  </si>
  <si>
    <t>A4-A2</t>
  </si>
  <si>
    <t>B1-B3</t>
  </si>
  <si>
    <t>B4-B2</t>
  </si>
  <si>
    <t>C1-C3</t>
  </si>
  <si>
    <t>C4-C2</t>
  </si>
  <si>
    <t>D1-D3</t>
  </si>
  <si>
    <t>D4-D2</t>
  </si>
  <si>
    <t>3.MAÇLAR</t>
  </si>
  <si>
    <t>A1-A2</t>
  </si>
  <si>
    <t>A3-A4</t>
  </si>
  <si>
    <t>B1-B2</t>
  </si>
  <si>
    <t>B3-B4</t>
  </si>
  <si>
    <t>C1-C2</t>
  </si>
  <si>
    <t>C3-C4</t>
  </si>
  <si>
    <t>D1-D2</t>
  </si>
  <si>
    <t>D3-D4</t>
  </si>
  <si>
    <t>4.MAÇLAR</t>
  </si>
  <si>
    <t>A1-B1</t>
  </si>
  <si>
    <t>A GRUBU 1.Sİ - B GRUBU 1.Sİ</t>
  </si>
  <si>
    <t>C1-D1</t>
  </si>
  <si>
    <t>C GRUBU 1.Sİ - D GRUBU 1.Sİ</t>
  </si>
  <si>
    <t>5.MAÇLAR</t>
  </si>
  <si>
    <t>25-26 MAĞL</t>
  </si>
  <si>
    <t>25.MAÇ MAĞLUBU - 26. MAÇ MAĞLUBU (3.LÜK-4.LÜK)</t>
  </si>
  <si>
    <t>25-26 GAL</t>
  </si>
  <si>
    <t>25.MAÇ GALİBİ - 26.MAÇ GALİBİ (1.LİK-2.LİK)</t>
  </si>
  <si>
    <t>2025/2026</t>
  </si>
  <si>
    <t>GENÇLER</t>
  </si>
  <si>
    <t>DART</t>
  </si>
  <si>
    <t>MAÇ</t>
  </si>
  <si>
    <t>GRUPLARINI İLK İKİ SIRADA TAMAMLAYAN OKUL TAKIMLARI 
ÇAPRAZ ELEME MAÇLARINA YÜKSELECEKTİR.</t>
  </si>
  <si>
    <t>ÇAPRAZ MÜSABAKALARI 18 ŞUBAT 2026 ÇARŞAMBA GÜNÜ, SAAT: 10:00 DA BAŞYACAKTIR.</t>
  </si>
  <si>
    <t>TAKIMLAR
(OLİMPİK YÜZME HAVUZU)</t>
  </si>
  <si>
    <t>A-1</t>
  </si>
  <si>
    <t>C-2</t>
  </si>
  <si>
    <t>A-2</t>
  </si>
  <si>
    <t>3.LÜK-4.LÜK MAÇI (MAĞLUPLAR)</t>
  </si>
  <si>
    <t>C-1</t>
  </si>
  <si>
    <t>1.LİK-2.LİK MAÇI (GALİPLER)</t>
  </si>
  <si>
    <t>B-1</t>
  </si>
  <si>
    <t>D-2</t>
  </si>
  <si>
    <t>B-2</t>
  </si>
  <si>
    <t>D-1</t>
  </si>
  <si>
    <t xml:space="preserve">18 Şubat 2026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</si>
</sst>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9" xfId="0" applyBorder="1" applyAlignment="1" applyProtection="1">
      <alignment horizontal="center" vertical="center"/>
    </xf>
    <xf numFmtId="0" fontId="0" fillId="6" borderId="9" xfId="0" applyFill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20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</xf>
    <xf numFmtId="0" fontId="0" fillId="6" borderId="2" xfId="0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center" vertical="center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20" fontId="0" fillId="6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</xf>
    <xf numFmtId="0" fontId="0" fillId="6" borderId="12" xfId="0" applyFill="1" applyBorder="1" applyAlignment="1" applyProtection="1">
      <alignment horizontal="center" vertical="center"/>
    </xf>
    <xf numFmtId="0" fontId="0" fillId="6" borderId="13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2" xfId="0" applyFont="1" applyFill="1" applyBorder="1" applyAlignment="1" applyProtection="1">
      <alignment horizontal="center" vertical="center" textRotation="90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7" borderId="0" xfId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</xf>
    <xf numFmtId="0" fontId="0" fillId="0" borderId="15" xfId="0" applyBorder="1" applyAlignment="1" applyProtection="1">
      <alignment horizontal="left" vertical="center" shrinkToFit="1"/>
    </xf>
    <xf numFmtId="0" fontId="0" fillId="0" borderId="26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27" xfId="0" applyBorder="1" applyAlignment="1" applyProtection="1">
      <alignment horizontal="right" vertical="center" shrinkToFit="1"/>
      <protection locked="0"/>
    </xf>
    <xf numFmtId="0" fontId="0" fillId="0" borderId="14" xfId="0" applyBorder="1" applyAlignment="1" applyProtection="1">
      <alignment vertical="center" shrinkToFit="1"/>
    </xf>
    <xf numFmtId="0" fontId="0" fillId="0" borderId="15" xfId="0" applyBorder="1" applyAlignment="1" applyProtection="1">
      <alignment vertical="center" shrinkToFit="1"/>
    </xf>
    <xf numFmtId="0" fontId="0" fillId="0" borderId="26" xfId="0" applyBorder="1" applyAlignment="1" applyProtection="1">
      <alignment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28" xfId="0" applyBorder="1" applyAlignment="1" applyProtection="1">
      <alignment horizontal="left" vertical="center" shrinkToFit="1"/>
    </xf>
    <xf numFmtId="0" fontId="0" fillId="0" borderId="27" xfId="0" applyBorder="1" applyAlignment="1" applyProtection="1">
      <alignment vertical="center" shrinkToFit="1"/>
    </xf>
    <xf numFmtId="0" fontId="0" fillId="0" borderId="0" xfId="0" applyBorder="1" applyAlignment="1" applyProtection="1">
      <alignment shrinkToFit="1"/>
    </xf>
    <xf numFmtId="0" fontId="0" fillId="0" borderId="15" xfId="0" applyBorder="1" applyAlignment="1" applyProtection="1">
      <alignment shrinkToFit="1"/>
    </xf>
    <xf numFmtId="0" fontId="0" fillId="0" borderId="26" xfId="0" applyBorder="1" applyAlignment="1" applyProtection="1">
      <alignment shrinkToFit="1"/>
    </xf>
    <xf numFmtId="0" fontId="0" fillId="0" borderId="28" xfId="0" applyBorder="1" applyAlignment="1" applyProtection="1">
      <alignment vertical="center" shrinkToFit="1"/>
    </xf>
    <xf numFmtId="0" fontId="0" fillId="0" borderId="27" xfId="0" applyBorder="1" applyAlignment="1" applyProtection="1">
      <alignment shrinkToFit="1"/>
    </xf>
    <xf numFmtId="0" fontId="0" fillId="0" borderId="1" xfId="0" applyBorder="1" applyAlignment="1" applyProtection="1"/>
    <xf numFmtId="0" fontId="0" fillId="0" borderId="1" xfId="0" applyBorder="1" applyAlignment="1" applyProtection="1">
      <alignment shrinkToFit="1"/>
    </xf>
    <xf numFmtId="0" fontId="0" fillId="0" borderId="28" xfId="0" applyBorder="1" applyAlignment="1" applyProtection="1">
      <alignment shrinkToFit="1"/>
    </xf>
    <xf numFmtId="0" fontId="0" fillId="0" borderId="15" xfId="0" applyBorder="1" applyAlignment="1" applyProtection="1">
      <alignment horizontal="right" shrinkToFit="1"/>
      <protection locked="0"/>
    </xf>
    <xf numFmtId="0" fontId="0" fillId="0" borderId="26" xfId="0" applyBorder="1" applyAlignment="1" applyProtection="1">
      <alignment horizontal="righ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right" vertical="center" shrinkToFit="1"/>
    </xf>
    <xf numFmtId="0" fontId="0" fillId="0" borderId="29" xfId="0" applyBorder="1" applyAlignment="1" applyProtection="1">
      <alignment horizontal="right" shrinkToFit="1"/>
      <protection locked="0"/>
    </xf>
    <xf numFmtId="0" fontId="0" fillId="0" borderId="30" xfId="0" applyBorder="1" applyAlignment="1" applyProtection="1">
      <alignment horizontal="right" shrinkToFit="1"/>
      <protection locked="0"/>
    </xf>
    <xf numFmtId="0" fontId="0" fillId="0" borderId="31" xfId="0" applyBorder="1" applyAlignment="1" applyProtection="1">
      <alignment horizontal="left" shrinkToFit="1"/>
      <protection locked="0"/>
    </xf>
    <xf numFmtId="0" fontId="0" fillId="0" borderId="29" xfId="0" applyBorder="1" applyAlignment="1" applyProtection="1">
      <alignment horizontal="left" shrinkToFit="1"/>
      <protection locked="0"/>
    </xf>
    <xf numFmtId="0" fontId="2" fillId="0" borderId="1" xfId="0" applyFont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vertical="center" shrinkToFi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stafa%20T&#252;rkay\OKUL%20SPORLARI\2025-2026%20OKUL%20SP%20-%20MT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/>
      <sheetData sheetId="1">
        <row r="11">
          <cell r="Q11" t="str">
            <v>İL BİRİNCİLİĞİ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8"/>
  <sheetViews>
    <sheetView tabSelected="1" topLeftCell="A47" zoomScaleNormal="100" workbookViewId="0">
      <selection activeCell="X77" sqref="X77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0.28515625" style="2" customWidth="1"/>
    <col min="6" max="24" width="3.7109375" style="2"/>
    <col min="25" max="27" width="3.7109375" style="2" customWidth="1"/>
    <col min="28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8" ht="15.75" x14ac:dyDescent="0.25">
      <c r="A1" s="93" t="s">
        <v>101</v>
      </c>
      <c r="B1" s="93"/>
      <c r="C1" s="93"/>
      <c r="D1" s="93"/>
      <c r="E1" s="93"/>
      <c r="F1" s="93"/>
      <c r="G1" s="93"/>
      <c r="H1" s="93"/>
      <c r="I1" s="93"/>
      <c r="J1" s="94" t="s">
        <v>0</v>
      </c>
      <c r="K1" s="94"/>
      <c r="L1" s="94"/>
      <c r="M1" s="94"/>
      <c r="N1" s="94"/>
      <c r="O1" s="94"/>
      <c r="P1" s="94" t="s">
        <v>102</v>
      </c>
      <c r="Q1" s="94"/>
      <c r="R1" s="94"/>
      <c r="S1" s="94"/>
      <c r="T1" s="94"/>
      <c r="U1" s="95" t="s">
        <v>1</v>
      </c>
      <c r="V1" s="95"/>
      <c r="W1" s="95"/>
      <c r="X1" s="95"/>
      <c r="Y1" s="95"/>
      <c r="Z1" s="1"/>
      <c r="AA1" s="1"/>
      <c r="AB1" s="1"/>
    </row>
    <row r="2" spans="1:58" ht="15.75" x14ac:dyDescent="0.25">
      <c r="A2" s="96" t="s">
        <v>103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4" t="str">
        <f>[1]ANASAYFA!Q11</f>
        <v>İL BİRİNCİLİĞİ</v>
      </c>
      <c r="M2" s="94"/>
      <c r="N2" s="94"/>
      <c r="O2" s="94"/>
      <c r="P2" s="94"/>
      <c r="Q2" s="94"/>
      <c r="R2" s="94"/>
      <c r="S2" s="94"/>
      <c r="T2" s="97" t="s">
        <v>2</v>
      </c>
      <c r="U2" s="97"/>
      <c r="V2" s="97"/>
      <c r="W2" s="97"/>
      <c r="X2" s="97"/>
      <c r="Y2" s="3"/>
      <c r="Z2" s="1"/>
      <c r="AA2" s="1"/>
      <c r="AB2" s="1"/>
      <c r="AD2" s="90" t="s">
        <v>3</v>
      </c>
      <c r="AE2" s="90"/>
      <c r="AF2" s="91" t="s">
        <v>4</v>
      </c>
      <c r="AG2" s="91"/>
    </row>
    <row r="3" spans="1:58" ht="16.5" thickBot="1" x14ac:dyDescent="0.3">
      <c r="X3" s="92"/>
      <c r="Y3" s="92"/>
      <c r="Z3" s="92"/>
      <c r="AA3" s="92"/>
      <c r="AD3" s="5" t="s">
        <v>5</v>
      </c>
      <c r="AE3" s="6" t="s">
        <v>6</v>
      </c>
      <c r="AF3" s="7" t="s">
        <v>7</v>
      </c>
      <c r="AG3" s="8" t="s">
        <v>8</v>
      </c>
      <c r="AI3" s="61" t="s">
        <v>7</v>
      </c>
      <c r="AJ3" s="61"/>
      <c r="AK3" s="61"/>
      <c r="AL3" s="61"/>
      <c r="AM3" s="61" t="s">
        <v>9</v>
      </c>
      <c r="AN3" s="61"/>
      <c r="AO3" s="61"/>
      <c r="AP3" s="61"/>
      <c r="AQ3" s="61" t="s">
        <v>10</v>
      </c>
      <c r="AR3" s="61"/>
      <c r="AS3" s="61"/>
      <c r="AT3" s="61"/>
      <c r="AU3" s="61" t="s">
        <v>11</v>
      </c>
      <c r="AV3" s="61"/>
      <c r="AW3" s="61"/>
      <c r="AX3" s="61"/>
      <c r="AY3" s="61" t="s">
        <v>12</v>
      </c>
      <c r="AZ3" s="61"/>
      <c r="BA3" s="61"/>
      <c r="BB3" s="61"/>
      <c r="BC3" s="61" t="s">
        <v>13</v>
      </c>
      <c r="BD3" s="61"/>
      <c r="BE3" s="61"/>
      <c r="BF3" s="61"/>
    </row>
    <row r="4" spans="1:58" ht="15" customHeight="1" thickBot="1" x14ac:dyDescent="0.3">
      <c r="B4" s="85" t="s">
        <v>14</v>
      </c>
      <c r="C4" s="86"/>
      <c r="D4" s="86"/>
      <c r="E4" s="86"/>
      <c r="F4" s="86"/>
      <c r="G4" s="86"/>
      <c r="H4" s="86"/>
      <c r="I4" s="86"/>
      <c r="J4" s="87"/>
      <c r="K4" s="9"/>
      <c r="L4" s="85" t="s">
        <v>15</v>
      </c>
      <c r="M4" s="86"/>
      <c r="N4" s="86"/>
      <c r="O4" s="86"/>
      <c r="P4" s="86"/>
      <c r="Q4" s="86"/>
      <c r="R4" s="86"/>
      <c r="S4" s="87"/>
      <c r="U4" s="85" t="s">
        <v>16</v>
      </c>
      <c r="V4" s="86"/>
      <c r="W4" s="86"/>
      <c r="X4" s="86"/>
      <c r="Y4" s="86"/>
      <c r="Z4" s="86"/>
      <c r="AA4" s="86"/>
      <c r="AB4" s="87"/>
      <c r="AD4" s="5" t="s">
        <v>17</v>
      </c>
      <c r="AE4" s="6" t="s">
        <v>18</v>
      </c>
      <c r="AF4" s="7" t="s">
        <v>9</v>
      </c>
      <c r="AG4" s="8" t="s">
        <v>19</v>
      </c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</row>
    <row r="5" spans="1:58" x14ac:dyDescent="0.25">
      <c r="B5" s="10" t="s">
        <v>5</v>
      </c>
      <c r="C5" s="88" t="str">
        <f>AG3</f>
        <v>İskilip Danışmend Fen L.</v>
      </c>
      <c r="D5" s="88"/>
      <c r="E5" s="88"/>
      <c r="F5" s="88"/>
      <c r="G5" s="88"/>
      <c r="H5" s="88"/>
      <c r="I5" s="88"/>
      <c r="J5" s="89"/>
      <c r="L5" s="10" t="s">
        <v>5</v>
      </c>
      <c r="M5" s="88" t="str">
        <f>AG7</f>
        <v>15 Temmuz Şehitleri Fen L.</v>
      </c>
      <c r="N5" s="88"/>
      <c r="O5" s="88"/>
      <c r="P5" s="88"/>
      <c r="Q5" s="88"/>
      <c r="R5" s="88"/>
      <c r="S5" s="89"/>
      <c r="U5" s="10" t="s">
        <v>5</v>
      </c>
      <c r="V5" s="88" t="str">
        <f>AG11</f>
        <v>Osmancık Borsa İstanbul MTAL</v>
      </c>
      <c r="W5" s="88"/>
      <c r="X5" s="88"/>
      <c r="Y5" s="88"/>
      <c r="Z5" s="88"/>
      <c r="AA5" s="88"/>
      <c r="AB5" s="89"/>
      <c r="AD5" s="5" t="s">
        <v>20</v>
      </c>
      <c r="AE5" s="6" t="s">
        <v>21</v>
      </c>
      <c r="AF5" s="7" t="s">
        <v>10</v>
      </c>
      <c r="AG5" s="8" t="s">
        <v>22</v>
      </c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</row>
    <row r="6" spans="1:58" x14ac:dyDescent="0.25">
      <c r="B6" s="11" t="s">
        <v>17</v>
      </c>
      <c r="C6" s="77" t="str">
        <f>AG4</f>
        <v>Özel Pınar Koleji AL.</v>
      </c>
      <c r="D6" s="77"/>
      <c r="E6" s="77"/>
      <c r="F6" s="77"/>
      <c r="G6" s="77"/>
      <c r="H6" s="77"/>
      <c r="I6" s="77"/>
      <c r="J6" s="78"/>
      <c r="L6" s="11" t="s">
        <v>17</v>
      </c>
      <c r="M6" s="77" t="str">
        <f>AG8</f>
        <v>Ş.Erol Olçok AİHL</v>
      </c>
      <c r="N6" s="77"/>
      <c r="O6" s="77"/>
      <c r="P6" s="77"/>
      <c r="Q6" s="77"/>
      <c r="R6" s="77"/>
      <c r="S6" s="78"/>
      <c r="U6" s="11" t="s">
        <v>17</v>
      </c>
      <c r="V6" s="77" t="str">
        <f>AG12</f>
        <v>Bilge Kağan AL.</v>
      </c>
      <c r="W6" s="77"/>
      <c r="X6" s="77"/>
      <c r="Y6" s="77"/>
      <c r="Z6" s="77"/>
      <c r="AA6" s="77"/>
      <c r="AB6" s="78"/>
      <c r="AD6" s="5" t="s">
        <v>23</v>
      </c>
      <c r="AE6" s="12"/>
      <c r="AF6" s="7" t="s">
        <v>11</v>
      </c>
      <c r="AG6" s="8" t="s">
        <v>24</v>
      </c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</row>
    <row r="7" spans="1:58" x14ac:dyDescent="0.25">
      <c r="B7" s="11" t="s">
        <v>20</v>
      </c>
      <c r="C7" s="77" t="str">
        <f>AG5</f>
        <v>Ş.Emin Güner MTAL</v>
      </c>
      <c r="D7" s="77"/>
      <c r="E7" s="77"/>
      <c r="F7" s="77"/>
      <c r="G7" s="77"/>
      <c r="H7" s="77"/>
      <c r="I7" s="77"/>
      <c r="J7" s="78"/>
      <c r="L7" s="11" t="s">
        <v>20</v>
      </c>
      <c r="M7" s="77" t="str">
        <f>AG9</f>
        <v>Hitit Turizm MTAL</v>
      </c>
      <c r="N7" s="77"/>
      <c r="O7" s="77"/>
      <c r="P7" s="77"/>
      <c r="Q7" s="77"/>
      <c r="R7" s="77"/>
      <c r="S7" s="78"/>
      <c r="U7" s="11" t="s">
        <v>20</v>
      </c>
      <c r="V7" s="77" t="str">
        <f>AG13</f>
        <v>Spor Lisesi</v>
      </c>
      <c r="W7" s="77"/>
      <c r="X7" s="77"/>
      <c r="Y7" s="77"/>
      <c r="Z7" s="77"/>
      <c r="AA7" s="77"/>
      <c r="AB7" s="78"/>
      <c r="AD7" s="5" t="s">
        <v>25</v>
      </c>
      <c r="AE7" s="12"/>
      <c r="AF7" s="7" t="s">
        <v>12</v>
      </c>
      <c r="AG7" s="8" t="s">
        <v>26</v>
      </c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</row>
    <row r="8" spans="1:58" ht="15" customHeight="1" thickBot="1" x14ac:dyDescent="0.3">
      <c r="B8" s="13" t="s">
        <v>23</v>
      </c>
      <c r="C8" s="62" t="str">
        <f>AG6</f>
        <v>Ş.Mustafa Solak MTAL</v>
      </c>
      <c r="D8" s="62"/>
      <c r="E8" s="62"/>
      <c r="F8" s="62"/>
      <c r="G8" s="62"/>
      <c r="H8" s="62"/>
      <c r="I8" s="62"/>
      <c r="J8" s="63"/>
      <c r="L8" s="13" t="s">
        <v>23</v>
      </c>
      <c r="M8" s="62" t="str">
        <f>AG10</f>
        <v>İskilip İbn-i Sina MTAL</v>
      </c>
      <c r="N8" s="62"/>
      <c r="O8" s="62"/>
      <c r="P8" s="62"/>
      <c r="Q8" s="62"/>
      <c r="R8" s="62"/>
      <c r="S8" s="63"/>
      <c r="U8" s="13" t="s">
        <v>23</v>
      </c>
      <c r="V8" s="62" t="str">
        <f>AG14</f>
        <v>Atatürk Anadolu L.</v>
      </c>
      <c r="W8" s="62"/>
      <c r="X8" s="62"/>
      <c r="Y8" s="62"/>
      <c r="Z8" s="62"/>
      <c r="AA8" s="62"/>
      <c r="AB8" s="63"/>
      <c r="AD8" s="5" t="s">
        <v>27</v>
      </c>
      <c r="AE8" s="12"/>
      <c r="AF8" s="7" t="s">
        <v>13</v>
      </c>
      <c r="AG8" s="8" t="s">
        <v>28</v>
      </c>
      <c r="AI8" s="61" t="s">
        <v>29</v>
      </c>
      <c r="AJ8" s="61"/>
      <c r="AK8" s="61"/>
      <c r="AL8" s="61"/>
      <c r="AM8" s="79" t="s">
        <v>30</v>
      </c>
      <c r="AN8" s="80"/>
      <c r="AO8" s="80"/>
      <c r="AP8" s="80"/>
      <c r="AQ8" s="79" t="s">
        <v>31</v>
      </c>
      <c r="AR8" s="80"/>
      <c r="AS8" s="80"/>
      <c r="AT8" s="80"/>
      <c r="AU8" s="79" t="s">
        <v>32</v>
      </c>
      <c r="AV8" s="80"/>
      <c r="AW8" s="80"/>
      <c r="AX8" s="80"/>
      <c r="AY8" s="61" t="s">
        <v>33</v>
      </c>
      <c r="AZ8" s="61"/>
      <c r="BA8" s="61"/>
      <c r="BB8" s="61"/>
      <c r="BC8" s="61" t="s">
        <v>34</v>
      </c>
      <c r="BD8" s="61"/>
      <c r="BE8" s="61"/>
      <c r="BF8" s="61"/>
    </row>
    <row r="9" spans="1:58" ht="15" customHeight="1" thickBot="1" x14ac:dyDescent="0.3">
      <c r="B9" s="14"/>
      <c r="C9" s="15"/>
      <c r="D9" s="15"/>
      <c r="E9" s="15"/>
      <c r="F9" s="15"/>
      <c r="G9" s="15"/>
      <c r="H9" s="15"/>
      <c r="I9" s="15"/>
      <c r="J9" s="15"/>
      <c r="L9" s="14"/>
      <c r="M9" s="15"/>
      <c r="N9" s="15"/>
      <c r="O9" s="15"/>
      <c r="P9" s="15"/>
      <c r="Q9" s="15"/>
      <c r="R9" s="15"/>
      <c r="S9" s="15"/>
      <c r="U9" s="14"/>
      <c r="V9" s="15"/>
      <c r="W9" s="15"/>
      <c r="X9" s="15"/>
      <c r="Y9" s="15"/>
      <c r="Z9" s="15"/>
      <c r="AA9" s="15"/>
      <c r="AB9" s="15"/>
      <c r="AD9" s="5" t="s">
        <v>35</v>
      </c>
      <c r="AE9" s="12"/>
      <c r="AF9" s="7" t="s">
        <v>29</v>
      </c>
      <c r="AG9" s="8" t="s">
        <v>36</v>
      </c>
      <c r="AI9" s="61"/>
      <c r="AJ9" s="61"/>
      <c r="AK9" s="61"/>
      <c r="AL9" s="61"/>
      <c r="AM9" s="81"/>
      <c r="AN9" s="82"/>
      <c r="AO9" s="82"/>
      <c r="AP9" s="82"/>
      <c r="AQ9" s="81"/>
      <c r="AR9" s="82"/>
      <c r="AS9" s="82"/>
      <c r="AT9" s="82"/>
      <c r="AU9" s="81"/>
      <c r="AV9" s="82"/>
      <c r="AW9" s="82"/>
      <c r="AX9" s="82"/>
      <c r="AY9" s="61"/>
      <c r="AZ9" s="61"/>
      <c r="BA9" s="61"/>
      <c r="BB9" s="61"/>
      <c r="BC9" s="61"/>
      <c r="BD9" s="61"/>
      <c r="BE9" s="61"/>
      <c r="BF9" s="61"/>
    </row>
    <row r="10" spans="1:58" ht="15" customHeight="1" thickBot="1" x14ac:dyDescent="0.3">
      <c r="B10" s="85" t="s">
        <v>37</v>
      </c>
      <c r="C10" s="86"/>
      <c r="D10" s="86"/>
      <c r="E10" s="86"/>
      <c r="F10" s="86"/>
      <c r="G10" s="86"/>
      <c r="H10" s="86"/>
      <c r="I10" s="86"/>
      <c r="J10" s="87"/>
      <c r="L10" s="14"/>
      <c r="M10" s="15"/>
      <c r="N10" s="15"/>
      <c r="O10" s="15"/>
      <c r="P10" s="15"/>
      <c r="Q10" s="15"/>
      <c r="R10" s="15"/>
      <c r="S10" s="15"/>
      <c r="U10" s="14"/>
      <c r="V10" s="15"/>
      <c r="W10" s="15"/>
      <c r="X10" s="15"/>
      <c r="Y10" s="15"/>
      <c r="Z10" s="15"/>
      <c r="AA10" s="15"/>
      <c r="AB10" s="15"/>
      <c r="AD10" s="5" t="s">
        <v>38</v>
      </c>
      <c r="AE10" s="12"/>
      <c r="AF10" s="7" t="s">
        <v>30</v>
      </c>
      <c r="AG10" s="8" t="s">
        <v>39</v>
      </c>
      <c r="AI10" s="61"/>
      <c r="AJ10" s="61"/>
      <c r="AK10" s="61"/>
      <c r="AL10" s="61"/>
      <c r="AM10" s="81"/>
      <c r="AN10" s="82"/>
      <c r="AO10" s="82"/>
      <c r="AP10" s="82"/>
      <c r="AQ10" s="81"/>
      <c r="AR10" s="82"/>
      <c r="AS10" s="82"/>
      <c r="AT10" s="82"/>
      <c r="AU10" s="81"/>
      <c r="AV10" s="82"/>
      <c r="AW10" s="82"/>
      <c r="AX10" s="82"/>
      <c r="AY10" s="61"/>
      <c r="AZ10" s="61"/>
      <c r="BA10" s="61"/>
      <c r="BB10" s="61"/>
      <c r="BC10" s="61"/>
      <c r="BD10" s="61"/>
      <c r="BE10" s="61"/>
      <c r="BF10" s="61"/>
    </row>
    <row r="11" spans="1:58" x14ac:dyDescent="0.25">
      <c r="B11" s="10" t="s">
        <v>5</v>
      </c>
      <c r="C11" s="88" t="str">
        <f>AG15</f>
        <v>Özejder sosyal Bilimler L.</v>
      </c>
      <c r="D11" s="88"/>
      <c r="E11" s="88"/>
      <c r="F11" s="88"/>
      <c r="G11" s="88"/>
      <c r="H11" s="88"/>
      <c r="I11" s="88"/>
      <c r="J11" s="89"/>
      <c r="L11" s="14"/>
      <c r="M11" s="15"/>
      <c r="N11" s="15"/>
      <c r="O11" s="15"/>
      <c r="P11" s="15"/>
      <c r="Q11" s="15"/>
      <c r="R11" s="15"/>
      <c r="S11" s="15"/>
      <c r="U11" s="14"/>
      <c r="V11" s="15"/>
      <c r="W11" s="15"/>
      <c r="X11" s="15"/>
      <c r="Y11" s="15"/>
      <c r="Z11" s="15"/>
      <c r="AA11" s="15"/>
      <c r="AB11" s="15"/>
      <c r="AD11" s="5" t="s">
        <v>40</v>
      </c>
      <c r="AE11" s="12"/>
      <c r="AF11" s="7" t="s">
        <v>31</v>
      </c>
      <c r="AG11" s="8" t="s">
        <v>41</v>
      </c>
      <c r="AI11" s="61"/>
      <c r="AJ11" s="61"/>
      <c r="AK11" s="61"/>
      <c r="AL11" s="61"/>
      <c r="AM11" s="81"/>
      <c r="AN11" s="82"/>
      <c r="AO11" s="82"/>
      <c r="AP11" s="82"/>
      <c r="AQ11" s="81"/>
      <c r="AR11" s="82"/>
      <c r="AS11" s="82"/>
      <c r="AT11" s="82"/>
      <c r="AU11" s="81"/>
      <c r="AV11" s="82"/>
      <c r="AW11" s="82"/>
      <c r="AX11" s="82"/>
      <c r="AY11" s="61"/>
      <c r="AZ11" s="61"/>
      <c r="BA11" s="61"/>
      <c r="BB11" s="61"/>
      <c r="BC11" s="61"/>
      <c r="BD11" s="61"/>
      <c r="BE11" s="61"/>
      <c r="BF11" s="61"/>
    </row>
    <row r="12" spans="1:58" x14ac:dyDescent="0.25">
      <c r="B12" s="11" t="s">
        <v>17</v>
      </c>
      <c r="C12" s="77" t="str">
        <f>AG16</f>
        <v>Osmancık AİHL</v>
      </c>
      <c r="D12" s="77"/>
      <c r="E12" s="77"/>
      <c r="F12" s="77"/>
      <c r="G12" s="77"/>
      <c r="H12" s="77"/>
      <c r="I12" s="77"/>
      <c r="J12" s="78"/>
      <c r="L12" s="14"/>
      <c r="M12" s="15"/>
      <c r="N12" s="15"/>
      <c r="O12" s="15"/>
      <c r="P12" s="15"/>
      <c r="Q12" s="15"/>
      <c r="R12" s="15"/>
      <c r="S12" s="15"/>
      <c r="U12" s="14"/>
      <c r="V12" s="15"/>
      <c r="W12" s="15"/>
      <c r="X12" s="15"/>
      <c r="Y12" s="15"/>
      <c r="Z12" s="15"/>
      <c r="AA12" s="15"/>
      <c r="AB12" s="15"/>
      <c r="AD12" s="5" t="s">
        <v>42</v>
      </c>
      <c r="AE12" s="12"/>
      <c r="AF12" s="7" t="s">
        <v>32</v>
      </c>
      <c r="AG12" s="8" t="s">
        <v>43</v>
      </c>
      <c r="AI12" s="61"/>
      <c r="AJ12" s="61"/>
      <c r="AK12" s="61"/>
      <c r="AL12" s="61"/>
      <c r="AM12" s="83"/>
      <c r="AN12" s="84"/>
      <c r="AO12" s="84"/>
      <c r="AP12" s="84"/>
      <c r="AQ12" s="83"/>
      <c r="AR12" s="84"/>
      <c r="AS12" s="84"/>
      <c r="AT12" s="84"/>
      <c r="AU12" s="83"/>
      <c r="AV12" s="84"/>
      <c r="AW12" s="84"/>
      <c r="AX12" s="84"/>
      <c r="AY12" s="61"/>
      <c r="AZ12" s="61"/>
      <c r="BA12" s="61"/>
      <c r="BB12" s="61"/>
      <c r="BC12" s="61"/>
      <c r="BD12" s="61"/>
      <c r="BE12" s="61"/>
      <c r="BF12" s="61"/>
    </row>
    <row r="13" spans="1:58" x14ac:dyDescent="0.25">
      <c r="B13" s="11" t="s">
        <v>20</v>
      </c>
      <c r="C13" s="77" t="str">
        <f>AG17</f>
        <v>İskilip AİHL</v>
      </c>
      <c r="D13" s="77"/>
      <c r="E13" s="77"/>
      <c r="F13" s="77"/>
      <c r="G13" s="77"/>
      <c r="H13" s="77"/>
      <c r="I13" s="77"/>
      <c r="J13" s="78"/>
      <c r="L13" s="14"/>
      <c r="M13" s="15"/>
      <c r="N13" s="15"/>
      <c r="O13" s="15"/>
      <c r="P13" s="15"/>
      <c r="Q13" s="15"/>
      <c r="R13" s="15"/>
      <c r="S13" s="15"/>
      <c r="U13" s="14"/>
      <c r="V13" s="15"/>
      <c r="W13" s="15"/>
      <c r="X13" s="15"/>
      <c r="Y13" s="15"/>
      <c r="Z13" s="15"/>
      <c r="AA13" s="15"/>
      <c r="AB13" s="15"/>
      <c r="AD13" s="5" t="s">
        <v>44</v>
      </c>
      <c r="AE13" s="12"/>
      <c r="AF13" s="7" t="s">
        <v>33</v>
      </c>
      <c r="AG13" s="8" t="s">
        <v>45</v>
      </c>
      <c r="AI13" s="61" t="s">
        <v>46</v>
      </c>
      <c r="AJ13" s="61"/>
      <c r="AK13" s="61"/>
      <c r="AL13" s="61"/>
      <c r="AM13" s="61" t="s">
        <v>47</v>
      </c>
      <c r="AN13" s="61"/>
      <c r="AO13" s="61"/>
      <c r="AP13" s="61"/>
      <c r="AQ13" s="61" t="s">
        <v>48</v>
      </c>
      <c r="AR13" s="61"/>
      <c r="AS13" s="61"/>
      <c r="AT13" s="61"/>
      <c r="AU13" s="61" t="s">
        <v>49</v>
      </c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</row>
    <row r="14" spans="1:58" ht="15" customHeight="1" thickBot="1" x14ac:dyDescent="0.3">
      <c r="B14" s="13" t="s">
        <v>23</v>
      </c>
      <c r="C14" s="62" t="str">
        <f>AG18</f>
        <v>Tobb-Osb MTAL</v>
      </c>
      <c r="D14" s="62"/>
      <c r="E14" s="62"/>
      <c r="F14" s="62"/>
      <c r="G14" s="62"/>
      <c r="H14" s="62"/>
      <c r="I14" s="62"/>
      <c r="J14" s="63"/>
      <c r="L14" s="14"/>
      <c r="M14" s="15"/>
      <c r="N14" s="15"/>
      <c r="O14" s="15"/>
      <c r="P14" s="15"/>
      <c r="Q14" s="15"/>
      <c r="R14" s="15"/>
      <c r="S14" s="15"/>
      <c r="U14" s="14"/>
      <c r="V14" s="15"/>
      <c r="W14" s="15"/>
      <c r="X14" s="15"/>
      <c r="Y14" s="15"/>
      <c r="Z14" s="15"/>
      <c r="AA14" s="15"/>
      <c r="AB14" s="15"/>
      <c r="AD14" s="5" t="s">
        <v>50</v>
      </c>
      <c r="AE14" s="12"/>
      <c r="AF14" s="7" t="s">
        <v>34</v>
      </c>
      <c r="AG14" s="8" t="s">
        <v>51</v>
      </c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</row>
    <row r="15" spans="1:58" ht="15" customHeight="1" thickBot="1" x14ac:dyDescent="0.3">
      <c r="B15" s="14"/>
      <c r="C15" s="15"/>
      <c r="D15" s="15"/>
      <c r="E15" s="15"/>
      <c r="F15" s="15"/>
      <c r="G15" s="15"/>
      <c r="H15" s="15"/>
      <c r="I15" s="15"/>
      <c r="J15" s="15"/>
      <c r="L15" s="14"/>
      <c r="M15" s="15"/>
      <c r="N15" s="15"/>
      <c r="O15" s="15"/>
      <c r="P15" s="15"/>
      <c r="Q15" s="15"/>
      <c r="R15" s="15"/>
      <c r="S15" s="15"/>
      <c r="U15" s="14"/>
      <c r="V15" s="15"/>
      <c r="W15" s="15"/>
      <c r="X15" s="15"/>
      <c r="Y15" s="15"/>
      <c r="Z15" s="15"/>
      <c r="AA15" s="15"/>
      <c r="AB15" s="15"/>
      <c r="AD15" s="5" t="s">
        <v>52</v>
      </c>
      <c r="AE15" s="12"/>
      <c r="AF15" s="7" t="s">
        <v>46</v>
      </c>
      <c r="AG15" s="8" t="s">
        <v>53</v>
      </c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</row>
    <row r="16" spans="1:58" ht="15.75" x14ac:dyDescent="0.25">
      <c r="A16" s="64" t="s">
        <v>54</v>
      </c>
      <c r="B16" s="67" t="s">
        <v>104</v>
      </c>
      <c r="C16" s="68"/>
      <c r="D16" s="69"/>
      <c r="E16" s="16"/>
      <c r="F16" s="67" t="s">
        <v>56</v>
      </c>
      <c r="G16" s="69"/>
      <c r="H16" s="67" t="s">
        <v>57</v>
      </c>
      <c r="I16" s="68"/>
      <c r="J16" s="69"/>
      <c r="K16" s="76" t="s">
        <v>107</v>
      </c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D16" s="5" t="s">
        <v>58</v>
      </c>
      <c r="AE16" s="12"/>
      <c r="AF16" s="7" t="s">
        <v>47</v>
      </c>
      <c r="AG16" s="8" t="s">
        <v>59</v>
      </c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</row>
    <row r="17" spans="1:58" ht="15.75" x14ac:dyDescent="0.25">
      <c r="A17" s="65"/>
      <c r="B17" s="70"/>
      <c r="C17" s="71"/>
      <c r="D17" s="72"/>
      <c r="E17" s="17" t="s">
        <v>55</v>
      </c>
      <c r="F17" s="70"/>
      <c r="G17" s="72"/>
      <c r="H17" s="70"/>
      <c r="I17" s="71"/>
      <c r="J17" s="72"/>
      <c r="K17" s="70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2"/>
      <c r="AD17" s="5" t="s">
        <v>60</v>
      </c>
      <c r="AE17" s="12"/>
      <c r="AF17" s="7" t="s">
        <v>48</v>
      </c>
      <c r="AG17" s="8" t="s">
        <v>61</v>
      </c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</row>
    <row r="18" spans="1:58" ht="16.5" thickBot="1" x14ac:dyDescent="0.3">
      <c r="A18" s="66"/>
      <c r="B18" s="73"/>
      <c r="C18" s="74"/>
      <c r="D18" s="75"/>
      <c r="E18" s="18"/>
      <c r="F18" s="73"/>
      <c r="G18" s="75"/>
      <c r="H18" s="73"/>
      <c r="I18" s="74"/>
      <c r="J18" s="75"/>
      <c r="K18" s="73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5"/>
      <c r="AD18" s="5" t="s">
        <v>62</v>
      </c>
      <c r="AE18" s="12"/>
      <c r="AF18" s="7" t="s">
        <v>49</v>
      </c>
      <c r="AG18" s="8" t="s">
        <v>63</v>
      </c>
    </row>
    <row r="19" spans="1:58" x14ac:dyDescent="0.25">
      <c r="A19" s="19">
        <v>1</v>
      </c>
      <c r="B19" s="56" t="s">
        <v>64</v>
      </c>
      <c r="C19" s="56"/>
      <c r="D19" s="56"/>
      <c r="E19" s="26">
        <v>46070</v>
      </c>
      <c r="F19" s="57">
        <v>0.375</v>
      </c>
      <c r="G19" s="56"/>
      <c r="H19" s="58" t="s">
        <v>65</v>
      </c>
      <c r="I19" s="58"/>
      <c r="J19" s="58"/>
      <c r="K19" s="59" t="str">
        <f>CONCATENATE(C5," ","-"," ",C8)</f>
        <v>İskilip Danışmend Fen L. - Ş.Mustafa Solak MTAL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60"/>
      <c r="AD19" s="20"/>
      <c r="AE19" s="20"/>
    </row>
    <row r="20" spans="1:58" x14ac:dyDescent="0.25">
      <c r="A20" s="21">
        <v>2</v>
      </c>
      <c r="B20" s="50" t="s">
        <v>64</v>
      </c>
      <c r="C20" s="50"/>
      <c r="D20" s="50"/>
      <c r="E20" s="27">
        <v>46070</v>
      </c>
      <c r="F20" s="51">
        <v>0.375</v>
      </c>
      <c r="G20" s="51"/>
      <c r="H20" s="52" t="s">
        <v>66</v>
      </c>
      <c r="I20" s="52"/>
      <c r="J20" s="52"/>
      <c r="K20" s="53" t="str">
        <f>CONCATENATE(C6," ","-"," ",C7)</f>
        <v>Özel Pınar Koleji AL. - Ş.Emin Güner MTAL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4"/>
    </row>
    <row r="21" spans="1:58" x14ac:dyDescent="0.25">
      <c r="A21" s="21">
        <v>3</v>
      </c>
      <c r="B21" s="50" t="s">
        <v>64</v>
      </c>
      <c r="C21" s="50"/>
      <c r="D21" s="50"/>
      <c r="E21" s="27">
        <v>46070</v>
      </c>
      <c r="F21" s="51">
        <v>0.39583333333333331</v>
      </c>
      <c r="G21" s="50"/>
      <c r="H21" s="52" t="s">
        <v>67</v>
      </c>
      <c r="I21" s="52"/>
      <c r="J21" s="52"/>
      <c r="K21" s="53" t="str">
        <f>CONCATENATE(M5," ","-"," ",M8)</f>
        <v>15 Temmuz Şehitleri Fen L. - İskilip İbn-i Sina MTAL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4"/>
    </row>
    <row r="22" spans="1:58" x14ac:dyDescent="0.25">
      <c r="A22" s="21">
        <v>4</v>
      </c>
      <c r="B22" s="50" t="s">
        <v>64</v>
      </c>
      <c r="C22" s="50"/>
      <c r="D22" s="50"/>
      <c r="E22" s="27">
        <v>46070</v>
      </c>
      <c r="F22" s="51">
        <v>0.39583333333333331</v>
      </c>
      <c r="G22" s="51"/>
      <c r="H22" s="52" t="s">
        <v>68</v>
      </c>
      <c r="I22" s="52"/>
      <c r="J22" s="52"/>
      <c r="K22" s="53" t="str">
        <f>CONCATENATE(M6," ","-"," ",M7)</f>
        <v>Ş.Erol Olçok AİHL - Hitit Turizm MTAL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4"/>
    </row>
    <row r="23" spans="1:58" x14ac:dyDescent="0.25">
      <c r="A23" s="21">
        <v>5</v>
      </c>
      <c r="B23" s="50" t="s">
        <v>64</v>
      </c>
      <c r="C23" s="50"/>
      <c r="D23" s="50"/>
      <c r="E23" s="27">
        <v>46070</v>
      </c>
      <c r="F23" s="51">
        <v>0.41666666666666669</v>
      </c>
      <c r="G23" s="50"/>
      <c r="H23" s="52" t="s">
        <v>69</v>
      </c>
      <c r="I23" s="52"/>
      <c r="J23" s="52"/>
      <c r="K23" s="53" t="str">
        <f>CONCATENATE(V5," ","-"," ",V8)</f>
        <v>Osmancık Borsa İstanbul MTAL - Atatürk Anadolu L.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4"/>
    </row>
    <row r="24" spans="1:58" x14ac:dyDescent="0.25">
      <c r="A24" s="21">
        <v>6</v>
      </c>
      <c r="B24" s="50" t="s">
        <v>64</v>
      </c>
      <c r="C24" s="50"/>
      <c r="D24" s="50"/>
      <c r="E24" s="27">
        <v>46070</v>
      </c>
      <c r="F24" s="51">
        <v>0.41666666666666669</v>
      </c>
      <c r="G24" s="50"/>
      <c r="H24" s="52" t="s">
        <v>70</v>
      </c>
      <c r="I24" s="52"/>
      <c r="J24" s="52"/>
      <c r="K24" s="53" t="str">
        <f>CONCATENATE(V6," ","-"," ",V7)</f>
        <v>Bilge Kağan AL. - Spor Lisesi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4"/>
    </row>
    <row r="25" spans="1:58" x14ac:dyDescent="0.25">
      <c r="A25" s="21">
        <v>7</v>
      </c>
      <c r="B25" s="50" t="s">
        <v>64</v>
      </c>
      <c r="C25" s="50"/>
      <c r="D25" s="50"/>
      <c r="E25" s="27">
        <v>46070</v>
      </c>
      <c r="F25" s="51">
        <v>0.4375</v>
      </c>
      <c r="G25" s="50"/>
      <c r="H25" s="52" t="s">
        <v>71</v>
      </c>
      <c r="I25" s="52"/>
      <c r="J25" s="52"/>
      <c r="K25" s="53" t="str">
        <f>CONCATENATE(C11," ","-"," ",C14)</f>
        <v>Özejder sosyal Bilimler L. - Tobb-Osb MTAL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4"/>
    </row>
    <row r="26" spans="1:58" x14ac:dyDescent="0.25">
      <c r="A26" s="21">
        <v>8</v>
      </c>
      <c r="B26" s="50" t="s">
        <v>64</v>
      </c>
      <c r="C26" s="50"/>
      <c r="D26" s="50"/>
      <c r="E26" s="27">
        <v>46070</v>
      </c>
      <c r="F26" s="51">
        <v>0.4375</v>
      </c>
      <c r="G26" s="50"/>
      <c r="H26" s="52" t="s">
        <v>72</v>
      </c>
      <c r="I26" s="52"/>
      <c r="J26" s="52"/>
      <c r="K26" s="53" t="str">
        <f>CONCATENATE(C12," ","-"," ",C13)</f>
        <v>Osmancık AİHL - İskilip AİHL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4"/>
    </row>
    <row r="27" spans="1:58" x14ac:dyDescent="0.25">
      <c r="A27" s="21">
        <v>9</v>
      </c>
      <c r="B27" s="50" t="s">
        <v>73</v>
      </c>
      <c r="C27" s="50"/>
      <c r="D27" s="50"/>
      <c r="E27" s="27">
        <v>46070</v>
      </c>
      <c r="F27" s="51">
        <v>0.45833333333333331</v>
      </c>
      <c r="G27" s="50"/>
      <c r="H27" s="52" t="s">
        <v>74</v>
      </c>
      <c r="I27" s="52"/>
      <c r="J27" s="52"/>
      <c r="K27" s="53" t="str">
        <f>CONCATENATE(C5," ","-"," ",C7)</f>
        <v>İskilip Danışmend Fen L. - Ş.Emin Güner MTAL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4"/>
    </row>
    <row r="28" spans="1:58" x14ac:dyDescent="0.25">
      <c r="A28" s="21">
        <v>10</v>
      </c>
      <c r="B28" s="50" t="s">
        <v>73</v>
      </c>
      <c r="C28" s="50"/>
      <c r="D28" s="50"/>
      <c r="E28" s="27">
        <v>46070</v>
      </c>
      <c r="F28" s="51">
        <v>0.45833333333333331</v>
      </c>
      <c r="G28" s="50"/>
      <c r="H28" s="52" t="s">
        <v>75</v>
      </c>
      <c r="I28" s="52"/>
      <c r="J28" s="52"/>
      <c r="K28" s="53" t="str">
        <f>CONCATENATE(C8," ","-"," ",C6)</f>
        <v>Ş.Mustafa Solak MTAL - Özel Pınar Koleji AL.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4"/>
    </row>
    <row r="29" spans="1:58" x14ac:dyDescent="0.25">
      <c r="A29" s="21">
        <v>11</v>
      </c>
      <c r="B29" s="50" t="s">
        <v>73</v>
      </c>
      <c r="C29" s="50"/>
      <c r="D29" s="50"/>
      <c r="E29" s="27">
        <v>46070</v>
      </c>
      <c r="F29" s="51">
        <v>0.47916666666666669</v>
      </c>
      <c r="G29" s="50"/>
      <c r="H29" s="52" t="s">
        <v>76</v>
      </c>
      <c r="I29" s="52"/>
      <c r="J29" s="52"/>
      <c r="K29" s="53" t="str">
        <f>CONCATENATE(M5," ","-"," ",M7)</f>
        <v>15 Temmuz Şehitleri Fen L. - Hitit Turizm MTAL</v>
      </c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4"/>
    </row>
    <row r="30" spans="1:58" x14ac:dyDescent="0.25">
      <c r="A30" s="21">
        <v>12</v>
      </c>
      <c r="B30" s="50" t="s">
        <v>73</v>
      </c>
      <c r="C30" s="50"/>
      <c r="D30" s="50"/>
      <c r="E30" s="27">
        <v>46070</v>
      </c>
      <c r="F30" s="51">
        <v>0.47916666666666669</v>
      </c>
      <c r="G30" s="50"/>
      <c r="H30" s="52" t="s">
        <v>77</v>
      </c>
      <c r="I30" s="52"/>
      <c r="J30" s="52"/>
      <c r="K30" s="53" t="str">
        <f>CONCATENATE(M8," ","-"," ",M6)</f>
        <v>İskilip İbn-i Sina MTAL - Ş.Erol Olçok AİHL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4"/>
    </row>
    <row r="31" spans="1:58" x14ac:dyDescent="0.25">
      <c r="A31" s="21">
        <v>13</v>
      </c>
      <c r="B31" s="50" t="s">
        <v>73</v>
      </c>
      <c r="C31" s="50"/>
      <c r="D31" s="50"/>
      <c r="E31" s="27">
        <v>46070</v>
      </c>
      <c r="F31" s="51">
        <v>0.54166666666666663</v>
      </c>
      <c r="G31" s="50"/>
      <c r="H31" s="52" t="s">
        <v>78</v>
      </c>
      <c r="I31" s="52"/>
      <c r="J31" s="52"/>
      <c r="K31" s="53" t="str">
        <f>CONCATENATE(V5," ","-"," ",V7)</f>
        <v>Osmancık Borsa İstanbul MTAL - Spor Lisesi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4"/>
    </row>
    <row r="32" spans="1:58" x14ac:dyDescent="0.25">
      <c r="A32" s="21">
        <v>14</v>
      </c>
      <c r="B32" s="50" t="s">
        <v>73</v>
      </c>
      <c r="C32" s="50"/>
      <c r="D32" s="50"/>
      <c r="E32" s="27">
        <v>46070</v>
      </c>
      <c r="F32" s="51">
        <v>0.54166666666666663</v>
      </c>
      <c r="G32" s="51"/>
      <c r="H32" s="52" t="s">
        <v>79</v>
      </c>
      <c r="I32" s="52"/>
      <c r="J32" s="52"/>
      <c r="K32" s="53" t="str">
        <f>CONCATENATE(V8," ","-"," ",V6)</f>
        <v>Atatürk Anadolu L. - Bilge Kağan AL.</v>
      </c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4"/>
    </row>
    <row r="33" spans="1:28" x14ac:dyDescent="0.25">
      <c r="A33" s="21">
        <v>15</v>
      </c>
      <c r="B33" s="50" t="s">
        <v>73</v>
      </c>
      <c r="C33" s="50"/>
      <c r="D33" s="50"/>
      <c r="E33" s="27">
        <v>46070</v>
      </c>
      <c r="F33" s="51">
        <v>0.5625</v>
      </c>
      <c r="G33" s="51"/>
      <c r="H33" s="52" t="s">
        <v>80</v>
      </c>
      <c r="I33" s="52"/>
      <c r="J33" s="52"/>
      <c r="K33" s="53" t="str">
        <f>CONCATENATE(C11," ","-"," ",C13)</f>
        <v>Özejder sosyal Bilimler L. - İskilip AİHL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4"/>
    </row>
    <row r="34" spans="1:28" x14ac:dyDescent="0.25">
      <c r="A34" s="21">
        <v>16</v>
      </c>
      <c r="B34" s="50" t="s">
        <v>73</v>
      </c>
      <c r="C34" s="50"/>
      <c r="D34" s="50"/>
      <c r="E34" s="27">
        <v>46070</v>
      </c>
      <c r="F34" s="51">
        <v>0.5625</v>
      </c>
      <c r="G34" s="50"/>
      <c r="H34" s="52" t="s">
        <v>81</v>
      </c>
      <c r="I34" s="52"/>
      <c r="J34" s="52"/>
      <c r="K34" s="53" t="str">
        <f>CONCATENATE(C14," ","-"," ",C12)</f>
        <v>Tobb-Osb MTAL - Osmancık AİHL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4"/>
    </row>
    <row r="35" spans="1:28" x14ac:dyDescent="0.25">
      <c r="A35" s="21">
        <v>17</v>
      </c>
      <c r="B35" s="50" t="s">
        <v>82</v>
      </c>
      <c r="C35" s="50"/>
      <c r="D35" s="50"/>
      <c r="E35" s="27">
        <v>46070</v>
      </c>
      <c r="F35" s="51">
        <v>0.58333333333333337</v>
      </c>
      <c r="G35" s="50"/>
      <c r="H35" s="52" t="s">
        <v>83</v>
      </c>
      <c r="I35" s="52"/>
      <c r="J35" s="52"/>
      <c r="K35" s="53" t="str">
        <f>CONCATENATE(C5," ","-"," ",C6)</f>
        <v>İskilip Danışmend Fen L. - Özel Pınar Koleji AL.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4"/>
    </row>
    <row r="36" spans="1:28" x14ac:dyDescent="0.25">
      <c r="A36" s="21">
        <v>18</v>
      </c>
      <c r="B36" s="50" t="s">
        <v>82</v>
      </c>
      <c r="C36" s="50"/>
      <c r="D36" s="50"/>
      <c r="E36" s="27">
        <v>46070</v>
      </c>
      <c r="F36" s="51">
        <v>0.58333333333333337</v>
      </c>
      <c r="G36" s="50"/>
      <c r="H36" s="52" t="s">
        <v>84</v>
      </c>
      <c r="I36" s="52"/>
      <c r="J36" s="52"/>
      <c r="K36" s="53" t="str">
        <f>CONCATENATE(C7," ","-"," ",C8)</f>
        <v>Ş.Emin Güner MTAL - Ş.Mustafa Solak MTAL</v>
      </c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4"/>
    </row>
    <row r="37" spans="1:28" x14ac:dyDescent="0.25">
      <c r="A37" s="21">
        <v>19</v>
      </c>
      <c r="B37" s="50" t="s">
        <v>82</v>
      </c>
      <c r="C37" s="50"/>
      <c r="D37" s="50"/>
      <c r="E37" s="27">
        <v>46070</v>
      </c>
      <c r="F37" s="51">
        <v>0.60416666666666663</v>
      </c>
      <c r="G37" s="50"/>
      <c r="H37" s="52" t="s">
        <v>85</v>
      </c>
      <c r="I37" s="52"/>
      <c r="J37" s="52"/>
      <c r="K37" s="53" t="str">
        <f>CONCATENATE(M5," ","-"," ",M6)</f>
        <v>15 Temmuz Şehitleri Fen L. - Ş.Erol Olçok AİHL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4"/>
    </row>
    <row r="38" spans="1:28" x14ac:dyDescent="0.25">
      <c r="A38" s="21">
        <v>20</v>
      </c>
      <c r="B38" s="50" t="s">
        <v>82</v>
      </c>
      <c r="C38" s="50"/>
      <c r="D38" s="50"/>
      <c r="E38" s="27">
        <v>46070</v>
      </c>
      <c r="F38" s="51">
        <v>0.60416666666666663</v>
      </c>
      <c r="G38" s="50"/>
      <c r="H38" s="55" t="s">
        <v>86</v>
      </c>
      <c r="I38" s="55"/>
      <c r="J38" s="55"/>
      <c r="K38" s="53" t="str">
        <f>CONCATENATE(M7," ","-"," ",M8)</f>
        <v>Hitit Turizm MTAL - İskilip İbn-i Sina MTAL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4"/>
    </row>
    <row r="39" spans="1:28" x14ac:dyDescent="0.25">
      <c r="A39" s="21">
        <v>21</v>
      </c>
      <c r="B39" s="50" t="s">
        <v>82</v>
      </c>
      <c r="C39" s="50"/>
      <c r="D39" s="50"/>
      <c r="E39" s="27">
        <v>46070</v>
      </c>
      <c r="F39" s="51">
        <v>0.625</v>
      </c>
      <c r="G39" s="50"/>
      <c r="H39" s="55" t="s">
        <v>87</v>
      </c>
      <c r="I39" s="55"/>
      <c r="J39" s="55"/>
      <c r="K39" s="53" t="str">
        <f>CONCATENATE(V5," ","-"," ",V6)</f>
        <v>Osmancık Borsa İstanbul MTAL - Bilge Kağan AL.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4"/>
    </row>
    <row r="40" spans="1:28" x14ac:dyDescent="0.25">
      <c r="A40" s="21">
        <v>22</v>
      </c>
      <c r="B40" s="50" t="s">
        <v>82</v>
      </c>
      <c r="C40" s="50"/>
      <c r="D40" s="50"/>
      <c r="E40" s="27">
        <v>46070</v>
      </c>
      <c r="F40" s="51">
        <v>0.625</v>
      </c>
      <c r="G40" s="50"/>
      <c r="H40" s="55" t="s">
        <v>88</v>
      </c>
      <c r="I40" s="55"/>
      <c r="J40" s="55"/>
      <c r="K40" s="53" t="str">
        <f>CONCATENATE(V7," ","-"," ",V8)</f>
        <v>Spor Lisesi - Atatürk Anadolu L.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4"/>
    </row>
    <row r="41" spans="1:28" x14ac:dyDescent="0.25">
      <c r="A41" s="21">
        <v>23</v>
      </c>
      <c r="B41" s="50" t="s">
        <v>82</v>
      </c>
      <c r="C41" s="50"/>
      <c r="D41" s="50"/>
      <c r="E41" s="27">
        <v>46070</v>
      </c>
      <c r="F41" s="51">
        <v>0.64583333333333337</v>
      </c>
      <c r="G41" s="50"/>
      <c r="H41" s="52" t="s">
        <v>89</v>
      </c>
      <c r="I41" s="52"/>
      <c r="J41" s="52"/>
      <c r="K41" s="53" t="str">
        <f>CONCATENATE(C11," ","-"," ",C12)</f>
        <v>Özejder sosyal Bilimler L. - Osmancık AİHL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4"/>
    </row>
    <row r="42" spans="1:28" x14ac:dyDescent="0.25">
      <c r="A42" s="21">
        <v>24</v>
      </c>
      <c r="B42" s="50" t="s">
        <v>82</v>
      </c>
      <c r="C42" s="50"/>
      <c r="D42" s="50"/>
      <c r="E42" s="27">
        <v>46070</v>
      </c>
      <c r="F42" s="51">
        <v>0.64583333333333337</v>
      </c>
      <c r="G42" s="50"/>
      <c r="H42" s="52" t="s">
        <v>90</v>
      </c>
      <c r="I42" s="52"/>
      <c r="J42" s="52"/>
      <c r="K42" s="53" t="str">
        <f>CONCATENATE(C13," ","-"," ",C14)</f>
        <v>İskilip AİHL - Tobb-Osb MTAL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4"/>
    </row>
    <row r="43" spans="1:28" hidden="1" x14ac:dyDescent="0.25">
      <c r="A43" s="22">
        <v>25</v>
      </c>
      <c r="B43" s="40" t="s">
        <v>91</v>
      </c>
      <c r="C43" s="40"/>
      <c r="D43" s="40"/>
      <c r="E43" s="24"/>
      <c r="F43" s="41">
        <v>0</v>
      </c>
      <c r="G43" s="40"/>
      <c r="H43" s="42" t="s">
        <v>92</v>
      </c>
      <c r="I43" s="42"/>
      <c r="J43" s="42"/>
      <c r="K43" s="43" t="s">
        <v>93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4"/>
    </row>
    <row r="44" spans="1:28" hidden="1" x14ac:dyDescent="0.25">
      <c r="A44" s="22">
        <v>26</v>
      </c>
      <c r="B44" s="40" t="s">
        <v>91</v>
      </c>
      <c r="C44" s="40"/>
      <c r="D44" s="40"/>
      <c r="E44" s="24"/>
      <c r="F44" s="41">
        <v>0</v>
      </c>
      <c r="G44" s="40"/>
      <c r="H44" s="42" t="s">
        <v>94</v>
      </c>
      <c r="I44" s="42"/>
      <c r="J44" s="42"/>
      <c r="K44" s="43" t="s">
        <v>95</v>
      </c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4"/>
    </row>
    <row r="45" spans="1:28" hidden="1" x14ac:dyDescent="0.25">
      <c r="A45" s="22">
        <v>27</v>
      </c>
      <c r="B45" s="40" t="s">
        <v>96</v>
      </c>
      <c r="C45" s="40"/>
      <c r="D45" s="40"/>
      <c r="E45" s="24"/>
      <c r="F45" s="41">
        <v>0</v>
      </c>
      <c r="G45" s="40"/>
      <c r="H45" s="42" t="s">
        <v>97</v>
      </c>
      <c r="I45" s="42"/>
      <c r="J45" s="42"/>
      <c r="K45" s="43" t="s">
        <v>98</v>
      </c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4"/>
    </row>
    <row r="46" spans="1:28" ht="15" hidden="1" customHeight="1" thickBot="1" x14ac:dyDescent="0.3">
      <c r="A46" s="23">
        <v>28</v>
      </c>
      <c r="B46" s="45" t="s">
        <v>96</v>
      </c>
      <c r="C46" s="45"/>
      <c r="D46" s="45"/>
      <c r="E46" s="25"/>
      <c r="F46" s="46">
        <v>0</v>
      </c>
      <c r="G46" s="45"/>
      <c r="H46" s="47" t="s">
        <v>99</v>
      </c>
      <c r="I46" s="47"/>
      <c r="J46" s="47"/>
      <c r="K46" s="48" t="s">
        <v>100</v>
      </c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</row>
    <row r="47" spans="1:28" ht="15.75" thickBot="1" x14ac:dyDescent="0.3"/>
    <row r="48" spans="1:28" x14ac:dyDescent="0.25">
      <c r="A48" s="28" t="s">
        <v>105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30"/>
    </row>
    <row r="49" spans="1:28" ht="15.75" thickBot="1" x14ac:dyDescent="0.3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3"/>
    </row>
    <row r="50" spans="1:28" ht="15.75" thickBot="1" x14ac:dyDescent="0.3"/>
    <row r="51" spans="1:28" x14ac:dyDescent="0.25">
      <c r="A51" s="34" t="s">
        <v>106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6"/>
    </row>
    <row r="52" spans="1:28" ht="15.75" thickBot="1" x14ac:dyDescent="0.3">
      <c r="A52" s="37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9"/>
    </row>
    <row r="54" spans="1:28" ht="15.75" x14ac:dyDescent="0.25">
      <c r="A54" s="98" t="s">
        <v>5</v>
      </c>
      <c r="B54" s="99" t="s">
        <v>108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100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</row>
    <row r="55" spans="1:28" ht="15.75" x14ac:dyDescent="0.25">
      <c r="A55" s="102"/>
      <c r="B55" s="103" t="s">
        <v>118</v>
      </c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4"/>
      <c r="N55" s="105"/>
      <c r="O55" s="106"/>
      <c r="P55" s="106"/>
      <c r="Q55" s="107"/>
      <c r="R55" s="101"/>
      <c r="S55" s="101"/>
      <c r="T55" s="101"/>
      <c r="U55" s="101"/>
      <c r="V55" s="101"/>
      <c r="W55" s="101"/>
      <c r="X55" s="101"/>
      <c r="Y55" s="101"/>
    </row>
    <row r="56" spans="1:28" ht="15.75" x14ac:dyDescent="0.25">
      <c r="A56" s="102" t="s">
        <v>17</v>
      </c>
      <c r="B56" s="108" t="s">
        <v>109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9"/>
      <c r="N56" s="101"/>
      <c r="O56" s="101"/>
      <c r="P56" s="101"/>
      <c r="Q56" s="110"/>
      <c r="R56" s="101"/>
      <c r="S56" s="111"/>
      <c r="T56" s="111"/>
      <c r="U56" s="111"/>
      <c r="V56" s="111"/>
      <c r="W56" s="111"/>
      <c r="X56" s="111"/>
      <c r="Y56" s="111"/>
    </row>
    <row r="57" spans="1:28" ht="15.75" x14ac:dyDescent="0.25">
      <c r="A57" s="98"/>
      <c r="B57" s="103" t="s">
        <v>118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  <c r="R57" s="105"/>
      <c r="S57" s="112"/>
      <c r="T57" s="112"/>
      <c r="U57" s="113"/>
      <c r="V57" s="111"/>
      <c r="W57" s="111"/>
      <c r="X57" s="111"/>
      <c r="Y57" s="111"/>
    </row>
    <row r="58" spans="1:28" ht="15.75" x14ac:dyDescent="0.25">
      <c r="A58" s="98" t="s">
        <v>20</v>
      </c>
      <c r="B58" s="99" t="s">
        <v>110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100"/>
      <c r="N58" s="101"/>
      <c r="O58" s="101"/>
      <c r="P58" s="101"/>
      <c r="Q58" s="114"/>
      <c r="R58" s="101"/>
      <c r="S58" s="111"/>
      <c r="T58" s="111"/>
      <c r="U58" s="115"/>
      <c r="V58" s="111"/>
      <c r="W58" s="111"/>
      <c r="X58" s="111"/>
      <c r="Y58" s="111"/>
    </row>
    <row r="59" spans="1:28" ht="15.75" x14ac:dyDescent="0.25">
      <c r="A59" s="102"/>
      <c r="B59" s="103" t="s">
        <v>118</v>
      </c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4"/>
      <c r="N59" s="105"/>
      <c r="O59" s="106"/>
      <c r="P59" s="106"/>
      <c r="Q59" s="106"/>
      <c r="R59" s="101"/>
      <c r="S59" s="116" t="s">
        <v>111</v>
      </c>
      <c r="T59" s="117"/>
      <c r="U59" s="118"/>
      <c r="V59" s="117"/>
      <c r="W59" s="117"/>
      <c r="X59" s="117"/>
      <c r="Y59" s="117"/>
    </row>
    <row r="60" spans="1:28" ht="15.75" x14ac:dyDescent="0.25">
      <c r="A60" s="102" t="s">
        <v>23</v>
      </c>
      <c r="B60" s="108" t="s">
        <v>112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9"/>
      <c r="N60" s="101"/>
      <c r="O60" s="101"/>
      <c r="P60" s="101"/>
      <c r="Q60" s="101"/>
      <c r="R60" s="101"/>
      <c r="S60" s="119" t="s">
        <v>118</v>
      </c>
      <c r="T60" s="119"/>
      <c r="U60" s="120"/>
      <c r="V60" s="121"/>
      <c r="W60" s="121"/>
      <c r="X60" s="121"/>
      <c r="Y60" s="121"/>
    </row>
    <row r="61" spans="1:28" ht="15.75" x14ac:dyDescent="0.25">
      <c r="A61" s="98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01"/>
      <c r="O61" s="101"/>
      <c r="P61" s="101"/>
      <c r="Q61" s="101"/>
      <c r="R61" s="101"/>
      <c r="S61" s="116" t="s">
        <v>113</v>
      </c>
      <c r="T61" s="117"/>
      <c r="U61" s="118"/>
      <c r="V61" s="117"/>
      <c r="W61" s="117"/>
      <c r="X61" s="117"/>
      <c r="Y61" s="117"/>
    </row>
    <row r="62" spans="1:28" ht="15.75" x14ac:dyDescent="0.25">
      <c r="A62" s="98" t="s">
        <v>25</v>
      </c>
      <c r="B62" s="99" t="s">
        <v>114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100"/>
      <c r="N62" s="101"/>
      <c r="O62" s="101"/>
      <c r="P62" s="101"/>
      <c r="Q62" s="101"/>
      <c r="R62" s="101"/>
      <c r="S62" s="123" t="s">
        <v>118</v>
      </c>
      <c r="T62" s="123"/>
      <c r="U62" s="124"/>
      <c r="V62" s="125"/>
      <c r="W62" s="126"/>
      <c r="X62" s="126"/>
      <c r="Y62" s="126"/>
    </row>
    <row r="63" spans="1:28" ht="15.75" x14ac:dyDescent="0.25">
      <c r="A63" s="102"/>
      <c r="B63" s="103" t="s">
        <v>118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4"/>
      <c r="N63" s="105"/>
      <c r="O63" s="106"/>
      <c r="P63" s="106"/>
      <c r="Q63" s="107"/>
      <c r="R63" s="101"/>
      <c r="S63" s="101"/>
      <c r="T63" s="101"/>
      <c r="U63" s="110"/>
      <c r="V63" s="101"/>
      <c r="W63" s="101"/>
      <c r="X63" s="101"/>
      <c r="Y63" s="101"/>
    </row>
    <row r="64" spans="1:28" ht="15.75" x14ac:dyDescent="0.25">
      <c r="A64" s="102">
        <v>6</v>
      </c>
      <c r="B64" s="108" t="s">
        <v>115</v>
      </c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9"/>
      <c r="N64" s="101"/>
      <c r="O64" s="101"/>
      <c r="P64" s="101"/>
      <c r="Q64" s="110"/>
      <c r="R64" s="101"/>
      <c r="S64" s="101"/>
      <c r="T64" s="101"/>
      <c r="U64" s="114"/>
      <c r="V64" s="101"/>
      <c r="W64" s="101"/>
      <c r="X64" s="101"/>
      <c r="Y64" s="101"/>
    </row>
    <row r="65" spans="1:25" ht="15.75" x14ac:dyDescent="0.25">
      <c r="A65" s="98"/>
      <c r="B65" s="103" t="s">
        <v>118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  <c r="R65" s="105"/>
      <c r="S65" s="106"/>
      <c r="T65" s="106"/>
      <c r="U65" s="106"/>
      <c r="V65" s="101"/>
      <c r="W65" s="101"/>
      <c r="X65" s="101"/>
      <c r="Y65" s="101"/>
    </row>
    <row r="66" spans="1:25" ht="15.75" x14ac:dyDescent="0.25">
      <c r="A66" s="98" t="s">
        <v>35</v>
      </c>
      <c r="B66" s="99" t="s">
        <v>116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100"/>
      <c r="N66" s="101"/>
      <c r="O66" s="101"/>
      <c r="P66" s="101"/>
      <c r="Q66" s="114"/>
      <c r="R66" s="101"/>
      <c r="S66" s="101"/>
      <c r="T66" s="101"/>
      <c r="U66" s="101"/>
      <c r="V66" s="101"/>
      <c r="W66" s="101"/>
      <c r="X66" s="101"/>
      <c r="Y66" s="101"/>
    </row>
    <row r="67" spans="1:25" ht="15.75" x14ac:dyDescent="0.25">
      <c r="A67" s="102"/>
      <c r="B67" s="103" t="s">
        <v>118</v>
      </c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4"/>
      <c r="N67" s="105"/>
      <c r="O67" s="106"/>
      <c r="P67" s="106"/>
      <c r="Q67" s="106"/>
      <c r="R67" s="101"/>
      <c r="S67" s="101"/>
      <c r="T67" s="101"/>
      <c r="U67" s="101"/>
      <c r="V67" s="101"/>
      <c r="W67" s="101"/>
      <c r="X67" s="101"/>
      <c r="Y67" s="101"/>
    </row>
    <row r="68" spans="1:25" ht="15.75" x14ac:dyDescent="0.25">
      <c r="A68" s="127" t="s">
        <v>38</v>
      </c>
      <c r="B68" s="108" t="s">
        <v>117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9"/>
      <c r="N68" s="128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</row>
  </sheetData>
  <mergeCells count="186">
    <mergeCell ref="B63:M63"/>
    <mergeCell ref="B64:M64"/>
    <mergeCell ref="B65:Q65"/>
    <mergeCell ref="B66:M66"/>
    <mergeCell ref="B67:M67"/>
    <mergeCell ref="B68:M68"/>
    <mergeCell ref="B56:M56"/>
    <mergeCell ref="B57:Q57"/>
    <mergeCell ref="B58:M58"/>
    <mergeCell ref="B59:M59"/>
    <mergeCell ref="B60:M60"/>
    <mergeCell ref="S60:U60"/>
    <mergeCell ref="V60:Y60"/>
    <mergeCell ref="B61:M61"/>
    <mergeCell ref="B62:M62"/>
    <mergeCell ref="S62:U62"/>
    <mergeCell ref="V62:Y62"/>
    <mergeCell ref="A1:I1"/>
    <mergeCell ref="J1:O1"/>
    <mergeCell ref="P1:T1"/>
    <mergeCell ref="U1:Y1"/>
    <mergeCell ref="A2:K2"/>
    <mergeCell ref="L2:S2"/>
    <mergeCell ref="T2:X2"/>
    <mergeCell ref="B54:M54"/>
    <mergeCell ref="B55:M55"/>
    <mergeCell ref="B10:J10"/>
    <mergeCell ref="C11:J11"/>
    <mergeCell ref="C12:J12"/>
    <mergeCell ref="AD2:AE2"/>
    <mergeCell ref="AF2:AG2"/>
    <mergeCell ref="X3:AA3"/>
    <mergeCell ref="AI3:AL7"/>
    <mergeCell ref="AM3:AP7"/>
    <mergeCell ref="AQ3:AT7"/>
    <mergeCell ref="AY3:BB7"/>
    <mergeCell ref="BC3:BF7"/>
    <mergeCell ref="B4:J4"/>
    <mergeCell ref="L4:S4"/>
    <mergeCell ref="U4:AB4"/>
    <mergeCell ref="C5:J5"/>
    <mergeCell ref="M5:S5"/>
    <mergeCell ref="V5:AB5"/>
    <mergeCell ref="C6:J6"/>
    <mergeCell ref="M6:S6"/>
    <mergeCell ref="V6:AB6"/>
    <mergeCell ref="C7:J7"/>
    <mergeCell ref="M7:S7"/>
    <mergeCell ref="V7:AB7"/>
    <mergeCell ref="C8:J8"/>
    <mergeCell ref="M8:S8"/>
    <mergeCell ref="V8:AB8"/>
    <mergeCell ref="AU3:AX7"/>
    <mergeCell ref="AI8:AL12"/>
    <mergeCell ref="AM8:AP12"/>
    <mergeCell ref="AQ8:AT12"/>
    <mergeCell ref="AQ13:AT17"/>
    <mergeCell ref="AU13:AX17"/>
    <mergeCell ref="AY13:BB17"/>
    <mergeCell ref="AU8:AX12"/>
    <mergeCell ref="AY8:BB12"/>
    <mergeCell ref="BC8:BF12"/>
    <mergeCell ref="A16:A18"/>
    <mergeCell ref="B16:D18"/>
    <mergeCell ref="F16:G18"/>
    <mergeCell ref="H16:J18"/>
    <mergeCell ref="K16:AB18"/>
    <mergeCell ref="B21:D21"/>
    <mergeCell ref="F21:G21"/>
    <mergeCell ref="H21:J21"/>
    <mergeCell ref="K21:AB21"/>
    <mergeCell ref="B19:D19"/>
    <mergeCell ref="F19:G19"/>
    <mergeCell ref="H19:J19"/>
    <mergeCell ref="K19:AB19"/>
    <mergeCell ref="B20:D20"/>
    <mergeCell ref="F20:G20"/>
    <mergeCell ref="H20:J20"/>
    <mergeCell ref="K20:AB20"/>
    <mergeCell ref="BC13:BF17"/>
    <mergeCell ref="C14:J14"/>
    <mergeCell ref="C13:J13"/>
    <mergeCell ref="AI13:AL17"/>
    <mergeCell ref="AM13:AP17"/>
    <mergeCell ref="B23:D23"/>
    <mergeCell ref="F23:G23"/>
    <mergeCell ref="H23:J23"/>
    <mergeCell ref="K23:AB23"/>
    <mergeCell ref="B24:D24"/>
    <mergeCell ref="F24:G24"/>
    <mergeCell ref="H24:J24"/>
    <mergeCell ref="K24:AB24"/>
    <mergeCell ref="B22:D22"/>
    <mergeCell ref="F22:G22"/>
    <mergeCell ref="H22:J22"/>
    <mergeCell ref="K22:AB22"/>
    <mergeCell ref="B27:D27"/>
    <mergeCell ref="F27:G27"/>
    <mergeCell ref="H27:J27"/>
    <mergeCell ref="K27:AB27"/>
    <mergeCell ref="B28:D28"/>
    <mergeCell ref="F28:G28"/>
    <mergeCell ref="H28:J28"/>
    <mergeCell ref="K28:AB28"/>
    <mergeCell ref="B25:D25"/>
    <mergeCell ref="F25:G25"/>
    <mergeCell ref="H25:J25"/>
    <mergeCell ref="K25:AB25"/>
    <mergeCell ref="B26:D26"/>
    <mergeCell ref="F26:G26"/>
    <mergeCell ref="H26:J26"/>
    <mergeCell ref="K26:AB26"/>
    <mergeCell ref="B31:D31"/>
    <mergeCell ref="F31:G31"/>
    <mergeCell ref="H31:J31"/>
    <mergeCell ref="K31:AB31"/>
    <mergeCell ref="B32:D32"/>
    <mergeCell ref="F32:G32"/>
    <mergeCell ref="H32:J32"/>
    <mergeCell ref="K32:AB32"/>
    <mergeCell ref="B29:D29"/>
    <mergeCell ref="F29:G29"/>
    <mergeCell ref="H29:J29"/>
    <mergeCell ref="K29:AB29"/>
    <mergeCell ref="B30:D30"/>
    <mergeCell ref="F30:G30"/>
    <mergeCell ref="H30:J30"/>
    <mergeCell ref="K30:AB30"/>
    <mergeCell ref="B35:D35"/>
    <mergeCell ref="F35:G35"/>
    <mergeCell ref="H35:J35"/>
    <mergeCell ref="K35:AB35"/>
    <mergeCell ref="B36:D36"/>
    <mergeCell ref="F36:G36"/>
    <mergeCell ref="H36:J36"/>
    <mergeCell ref="K36:AB36"/>
    <mergeCell ref="B33:D33"/>
    <mergeCell ref="F33:G33"/>
    <mergeCell ref="H33:J33"/>
    <mergeCell ref="K33:AB33"/>
    <mergeCell ref="B34:D34"/>
    <mergeCell ref="F34:G34"/>
    <mergeCell ref="H34:J34"/>
    <mergeCell ref="K34:AB34"/>
    <mergeCell ref="B39:D39"/>
    <mergeCell ref="F39:G39"/>
    <mergeCell ref="H39:J39"/>
    <mergeCell ref="K39:AB39"/>
    <mergeCell ref="B40:D40"/>
    <mergeCell ref="F40:G40"/>
    <mergeCell ref="H40:J40"/>
    <mergeCell ref="K40:AB40"/>
    <mergeCell ref="B37:D37"/>
    <mergeCell ref="F37:G37"/>
    <mergeCell ref="H37:J37"/>
    <mergeCell ref="K37:AB37"/>
    <mergeCell ref="B38:D38"/>
    <mergeCell ref="F38:G38"/>
    <mergeCell ref="H38:J38"/>
    <mergeCell ref="K38:AB38"/>
    <mergeCell ref="B43:D43"/>
    <mergeCell ref="F43:G43"/>
    <mergeCell ref="H43:J43"/>
    <mergeCell ref="K43:AB43"/>
    <mergeCell ref="B44:D44"/>
    <mergeCell ref="F44:G44"/>
    <mergeCell ref="H44:J44"/>
    <mergeCell ref="K44:AB44"/>
    <mergeCell ref="B41:D41"/>
    <mergeCell ref="F41:G41"/>
    <mergeCell ref="H41:J41"/>
    <mergeCell ref="K41:AB41"/>
    <mergeCell ref="B42:D42"/>
    <mergeCell ref="F42:G42"/>
    <mergeCell ref="H42:J42"/>
    <mergeCell ref="K42:AB42"/>
    <mergeCell ref="A48:AB49"/>
    <mergeCell ref="A51:AB52"/>
    <mergeCell ref="B45:D45"/>
    <mergeCell ref="F45:G45"/>
    <mergeCell ref="H45:J45"/>
    <mergeCell ref="K45:AB45"/>
    <mergeCell ref="B46:D46"/>
    <mergeCell ref="F46:G46"/>
    <mergeCell ref="H46:J46"/>
    <mergeCell ref="K46:AB46"/>
  </mergeCells>
  <pageMargins left="0.31496062992125984" right="0.31496062992125984" top="0.15748031496062992" bottom="0.15748031496062992" header="0.31496062992125984" footer="0.31496062992125984"/>
  <pageSetup paperSize="9" scale="86" orientation="portrait" r:id="rId1"/>
  <colBreaks count="2" manualBreakCount="2">
    <brk id="28" max="1048575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GENÇ ERKEKLER DART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2026-02-10T11:41:10Z</dcterms:modified>
</cp:coreProperties>
</file>